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521" windowWidth="4785" windowHeight="4815" activeTab="0"/>
  </bookViews>
  <sheets>
    <sheet name="PRZEDMIAR ROBÓT" sheetId="1" r:id="rId1"/>
  </sheets>
  <definedNames>
    <definedName name="bwu">#REF!</definedName>
    <definedName name="bwu1">#REF!</definedName>
    <definedName name="gruszka1">#REF!</definedName>
    <definedName name="_xlnm.Print_Area" localSheetId="0">'PRZEDMIAR ROBÓT'!$A$1:$G$34</definedName>
    <definedName name="pompa1">#REF!</definedName>
    <definedName name="pompakj">#REF!</definedName>
    <definedName name="robocizna">#REF!</definedName>
    <definedName name="_xlnm.Print_Titles" localSheetId="0">'PRZEDMIAR ROBÓT'!$1:$3</definedName>
    <definedName name="vat">#REF!</definedName>
  </definedNames>
  <calcPr fullCalcOnLoad="1" fullPrecision="0"/>
</workbook>
</file>

<file path=xl/sharedStrings.xml><?xml version="1.0" encoding="utf-8"?>
<sst xmlns="http://schemas.openxmlformats.org/spreadsheetml/2006/main" count="73" uniqueCount="55">
  <si>
    <t/>
  </si>
  <si>
    <t>m3</t>
  </si>
  <si>
    <t>m</t>
  </si>
  <si>
    <t>Ilość</t>
  </si>
  <si>
    <t>m2</t>
  </si>
  <si>
    <t>Nazwa</t>
  </si>
  <si>
    <t>szt</t>
  </si>
  <si>
    <t>km</t>
  </si>
  <si>
    <t>Lp</t>
  </si>
  <si>
    <t>Nr Specyfikacji
Technicznej</t>
  </si>
  <si>
    <t>JEDNOSTKA</t>
  </si>
  <si>
    <t>WYSZCZEGÓLNIENIE ELEMENTÓW ROZLICZENIOWYCH</t>
  </si>
  <si>
    <t>D.01.01.01</t>
  </si>
  <si>
    <r>
      <t>Odtworzenie trasy i punktów wysokościowych: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>* odtworzenie przebiegu trasy i punktów wysokościowych</t>
    </r>
  </si>
  <si>
    <t>D.01.02.04</t>
  </si>
  <si>
    <r>
      <t>Kanalizacja deszczowa</t>
    </r>
    <r>
      <rPr>
        <sz val="9"/>
        <rFont val="Arial Narrow CE"/>
        <family val="2"/>
      </rPr>
      <t xml:space="preserve"> 
* studzienki ściekowe z osadnikiem</t>
    </r>
  </si>
  <si>
    <t>RAZEM BRUTTO =</t>
  </si>
  <si>
    <t>D.03.02.01.</t>
  </si>
  <si>
    <t>D.04.01.01</t>
  </si>
  <si>
    <t>D.04.04.04</t>
  </si>
  <si>
    <t>D.05.03.05</t>
  </si>
  <si>
    <t>D.04.07.01</t>
  </si>
  <si>
    <t>D.01.00.00 ROBOTY PRZYGOTOWAWCZE - Kod CPV 45100000-8</t>
  </si>
  <si>
    <t>D.03.00.00 ODWODNIENIE KORPUSU DROGOWEGO - Kod CPV 45230000-8</t>
  </si>
  <si>
    <r>
      <t xml:space="preserve">*studzienki rewizyjne betonowe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1000 mm</t>
    </r>
  </si>
  <si>
    <r>
      <t xml:space="preserve">* wykonanie kanałów z rur PCV klasy S -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200/5,9 mm</t>
    </r>
  </si>
  <si>
    <t>D.04.00.00 PODBUDOWY - Kod CPV 45233000-9</t>
  </si>
  <si>
    <r>
      <t>Podbudowa z mieszanki mineralno-bitumicznej</t>
    </r>
    <r>
      <rPr>
        <i/>
        <sz val="9"/>
        <rFont val="Arial Narrow CE"/>
        <family val="2"/>
      </rPr>
      <t xml:space="preserve">
</t>
    </r>
    <r>
      <rPr>
        <sz val="9"/>
        <rFont val="Arial Narrow CE"/>
        <family val="2"/>
      </rPr>
      <t>* podbudowa grub.7cm</t>
    </r>
  </si>
  <si>
    <t>D.05.00.00 NAWIERZCHNIE - Kod CPV 45233000-9</t>
  </si>
  <si>
    <t>* wykonanie warstwy ścieralnej z bet asfaltowego gr.5 cm</t>
  </si>
  <si>
    <r>
      <t>Nawierzchnie z betonu asfaltowego:</t>
    </r>
    <r>
      <rPr>
        <sz val="9"/>
        <rFont val="Arial Narrow CE"/>
        <family val="2"/>
      </rPr>
      <t xml:space="preserve"> 
* wykonanie warstwy wiżącej z bet asfaltowego gr.6 cm</t>
    </r>
  </si>
  <si>
    <t>(PLN)</t>
  </si>
  <si>
    <r>
      <t>Rozbiórki elementów dróg i ulic</t>
    </r>
    <r>
      <rPr>
        <sz val="9"/>
        <rFont val="Arial Narrow CE"/>
        <family val="2"/>
      </rPr>
      <t xml:space="preserve"> 
* rozebranie nawierzchni z mieszanki mineralno-bitumicznej śr.grub.5cm</t>
    </r>
  </si>
  <si>
    <t>* rozebranie podbudowy z kruszywa łamanego śr.grub.20cm</t>
  </si>
  <si>
    <t>D.04.05.01</t>
  </si>
  <si>
    <t>D.05.02.01</t>
  </si>
  <si>
    <r>
      <t>Nawierzchnie z tłucznia kamiennego:</t>
    </r>
    <r>
      <rPr>
        <sz val="9"/>
        <rFont val="Arial Narrow CE"/>
        <family val="2"/>
      </rPr>
      <t xml:space="preserve"> 
* na poboczu - warstwa gr.10 cm</t>
    </r>
  </si>
  <si>
    <r>
      <t xml:space="preserve">*studzienki rewizyjne  PE </t>
    </r>
    <r>
      <rPr>
        <sz val="9"/>
        <rFont val="Arial"/>
        <family val="0"/>
      </rPr>
      <t>Ø 600 mm</t>
    </r>
  </si>
  <si>
    <r>
      <t xml:space="preserve">* wykonanie kanałów z rur PCV klasy S -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315/9,2 mm</t>
    </r>
  </si>
  <si>
    <t>* przewiert w rurze ochronnej PE100 SDR 17 Dz400/23,7 mm</t>
  </si>
  <si>
    <r>
      <t xml:space="preserve">* osadnik </t>
    </r>
    <r>
      <rPr>
        <sz val="9"/>
        <rFont val="Arial"/>
        <family val="0"/>
      </rPr>
      <t>Ø</t>
    </r>
    <r>
      <rPr>
        <sz val="9"/>
        <rFont val="Arial Narrow CE"/>
        <family val="2"/>
      </rPr>
      <t>1500  V=3 m3</t>
    </r>
  </si>
  <si>
    <t>M.20.04.02</t>
  </si>
  <si>
    <t>* ściek z elementów pref.typu "Gaters"</t>
  </si>
  <si>
    <t>ROBOTY UZUPEŁNIAJĄCE I TOWARZYSZĄCE - Kod CPV 45221100-3</t>
  </si>
  <si>
    <r>
      <t xml:space="preserve">Koryto z prfilowaniem i zagęszczeniem podłoża
</t>
    </r>
    <r>
      <rPr>
        <sz val="9"/>
        <rFont val="Arial Narrow CE"/>
        <family val="2"/>
      </rPr>
      <t xml:space="preserve">* koryto w gruncie kat.IV na głębokość 15 cm
</t>
    </r>
    <r>
      <rPr>
        <i/>
        <sz val="8"/>
        <rFont val="Arial Narrow CE"/>
        <family val="2"/>
      </rPr>
      <t>150,0*3,0+40*2,0+30,0</t>
    </r>
  </si>
  <si>
    <r>
      <t>Podbudowa z kruszywa łamanego stabilizowanego 
mechanicznie 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 xml:space="preserve">* warstwa grubości 20 cm
</t>
    </r>
    <r>
      <rPr>
        <i/>
        <sz val="8"/>
        <rFont val="Arial Narrow CE"/>
        <family val="2"/>
      </rPr>
      <t>150,0*3,0+40*2,0+30,0</t>
    </r>
  </si>
  <si>
    <r>
      <t>Podbudowa z kruszywa stabilizowanego spoiwem 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 xml:space="preserve">* warstwa grubości 15 cm
</t>
    </r>
    <r>
      <rPr>
        <i/>
        <sz val="8"/>
        <rFont val="Arial Narrow CE"/>
        <family val="2"/>
      </rPr>
      <t>150,0*3,0+30</t>
    </r>
  </si>
  <si>
    <r>
      <t xml:space="preserve">Umocnienie wylotu do rzeki Puńcówki
</t>
    </r>
    <r>
      <rPr>
        <sz val="9"/>
        <rFont val="Arial Narrow CE"/>
        <family val="2"/>
      </rPr>
      <t xml:space="preserve">* obetonowanie wylotu betonem B30
</t>
    </r>
    <r>
      <rPr>
        <i/>
        <sz val="8"/>
        <rFont val="Arial Narrow CE"/>
        <family val="2"/>
      </rPr>
      <t>1,5*1,5*0,3</t>
    </r>
  </si>
  <si>
    <r>
      <t xml:space="preserve">* palisada
</t>
    </r>
    <r>
      <rPr>
        <i/>
        <sz val="8"/>
        <rFont val="Arial Narrow CE"/>
        <family val="2"/>
      </rPr>
      <t>(2,5+7+2,5)*2</t>
    </r>
  </si>
  <si>
    <r>
      <t xml:space="preserve">* umocnienie skarp kamieniem łamanym 15-25cm  
na betonie B10 grub.10 cm
</t>
    </r>
    <r>
      <rPr>
        <i/>
        <sz val="8"/>
        <rFont val="Arial Narrow CE"/>
        <family val="2"/>
      </rPr>
      <t>5*3</t>
    </r>
  </si>
  <si>
    <r>
      <t xml:space="preserve">* narzut kamienny gr. 50cm
</t>
    </r>
    <r>
      <rPr>
        <i/>
        <sz val="8"/>
        <rFont val="Arial Narrow CE"/>
        <family val="2"/>
      </rPr>
      <t>5*7</t>
    </r>
  </si>
  <si>
    <r>
      <t>HARMONOGRAM RZECZOWO FINANSOWY
KANALIZACJA. ODCINEK D7 - WYLOT DO RZEKI PUŃCÓWKI</t>
    </r>
    <r>
      <rPr>
        <sz val="10"/>
        <rFont val="Arial Narrow CE"/>
        <family val="2"/>
      </rPr>
      <t xml:space="preserve">
</t>
    </r>
    <r>
      <rPr>
        <b/>
        <i/>
        <sz val="10"/>
        <rFont val="Arial Narrow CE"/>
        <family val="2"/>
      </rPr>
      <t>CPV 45233141-9 Roboty w zakresie naprawy dróg</t>
    </r>
  </si>
  <si>
    <t>ROK 2009 BRUTTO</t>
  </si>
  <si>
    <t>ROK 2010
BRUTTO</t>
  </si>
  <si>
    <t xml:space="preserve">OGÓŁEM LATA 2009 I 2010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</si>
</sst>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%"/>
  </numFmts>
  <fonts count="14">
    <font>
      <sz val="10"/>
      <name val="MS Sans Serif"/>
      <family val="0"/>
    </font>
    <font>
      <sz val="10"/>
      <name val="Arial Narrow CE"/>
      <family val="2"/>
    </font>
    <font>
      <sz val="9"/>
      <name val="Arial Narrow CE"/>
      <family val="2"/>
    </font>
    <font>
      <b/>
      <i/>
      <sz val="9"/>
      <name val="Arial Narrow CE"/>
      <family val="2"/>
    </font>
    <font>
      <b/>
      <sz val="9"/>
      <name val="Arial Narrow CE"/>
      <family val="2"/>
    </font>
    <font>
      <i/>
      <sz val="9"/>
      <name val="Arial Narrow CE"/>
      <family val="2"/>
    </font>
    <font>
      <sz val="9"/>
      <color indexed="10"/>
      <name val="Arial Narrow CE"/>
      <family val="2"/>
    </font>
    <font>
      <sz val="8"/>
      <color indexed="10"/>
      <name val="Arial Narrow CE"/>
      <family val="2"/>
    </font>
    <font>
      <sz val="10"/>
      <name val="Arial CE"/>
      <family val="0"/>
    </font>
    <font>
      <b/>
      <i/>
      <sz val="10"/>
      <name val="Arial Narrow CE"/>
      <family val="2"/>
    </font>
    <font>
      <sz val="8"/>
      <name val="MS Sans Serif"/>
      <family val="0"/>
    </font>
    <font>
      <sz val="9"/>
      <name val="Arial"/>
      <family val="0"/>
    </font>
    <font>
      <b/>
      <sz val="11"/>
      <name val="Arial Narrow CE"/>
      <family val="2"/>
    </font>
    <font>
      <i/>
      <sz val="8"/>
      <name val="Arial Narrow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centerContinuous"/>
      <protection/>
    </xf>
    <xf numFmtId="4" fontId="4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Continuous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4" fontId="2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vertical="top" wrapText="1"/>
      <protection/>
    </xf>
    <xf numFmtId="4" fontId="2" fillId="0" borderId="6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49" fontId="3" fillId="0" borderId="3" xfId="0" applyNumberFormat="1" applyFont="1" applyFill="1" applyBorder="1" applyAlignment="1" applyProtection="1">
      <alignment vertical="top" wrapText="1"/>
      <protection/>
    </xf>
    <xf numFmtId="4" fontId="2" fillId="0" borderId="3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vertical="top" wrapText="1"/>
      <protection/>
    </xf>
    <xf numFmtId="167" fontId="2" fillId="0" borderId="1" xfId="0" applyNumberFormat="1" applyFont="1" applyFill="1" applyBorder="1" applyAlignment="1" applyProtection="1">
      <alignment horizontal="center"/>
      <protection/>
    </xf>
    <xf numFmtId="3" fontId="2" fillId="0" borderId="6" xfId="0" applyNumberFormat="1" applyFont="1" applyFill="1" applyBorder="1" applyAlignment="1" applyProtection="1">
      <alignment horizontal="center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vertical="top" wrapText="1"/>
      <protection/>
    </xf>
    <xf numFmtId="3" fontId="2" fillId="0" borderId="1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3" fontId="2" fillId="0" borderId="3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49" fontId="3" fillId="0" borderId="1" xfId="0" applyNumberFormat="1" applyFont="1" applyFill="1" applyBorder="1" applyAlignment="1" applyProtection="1">
      <alignment vertical="top" wrapText="1"/>
      <protection/>
    </xf>
    <xf numFmtId="49" fontId="2" fillId="0" borderId="6" xfId="0" applyNumberFormat="1" applyFont="1" applyFill="1" applyBorder="1" applyAlignment="1" applyProtection="1">
      <alignment vertical="top" wrapText="1"/>
      <protection/>
    </xf>
    <xf numFmtId="49" fontId="2" fillId="0" borderId="2" xfId="0" applyNumberFormat="1" applyFont="1" applyFill="1" applyBorder="1" applyAlignment="1" applyProtection="1">
      <alignment vertical="top" wrapText="1"/>
      <protection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167" fontId="2" fillId="0" borderId="6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4" fontId="2" fillId="0" borderId="5" xfId="0" applyNumberFormat="1" applyFont="1" applyFill="1" applyBorder="1" applyAlignment="1" applyProtection="1">
      <alignment horizontal="centerContinuous"/>
      <protection/>
    </xf>
    <xf numFmtId="44" fontId="4" fillId="0" borderId="4" xfId="18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NumberFormat="1" applyFont="1" applyFill="1" applyBorder="1" applyAlignment="1" applyProtection="1">
      <alignment horizontal="right"/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2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7109375" style="1" customWidth="1"/>
    <col min="2" max="2" width="8.7109375" style="1" customWidth="1"/>
    <col min="3" max="3" width="45.7109375" style="1" customWidth="1"/>
    <col min="4" max="4" width="4.7109375" style="1" customWidth="1"/>
    <col min="5" max="5" width="6.7109375" style="1" customWidth="1"/>
    <col min="6" max="7" width="11.7109375" style="1" customWidth="1"/>
    <col min="8" max="16384" width="8.140625" style="1" customWidth="1"/>
  </cols>
  <sheetData>
    <row r="1" spans="1:7" ht="69.75" customHeight="1">
      <c r="A1" s="55" t="s">
        <v>51</v>
      </c>
      <c r="B1" s="56"/>
      <c r="C1" s="56"/>
      <c r="D1" s="56"/>
      <c r="E1" s="56"/>
      <c r="F1" s="56"/>
      <c r="G1" s="56"/>
    </row>
    <row r="2" spans="1:7" ht="27" customHeight="1">
      <c r="A2" s="59" t="s">
        <v>8</v>
      </c>
      <c r="B2" s="59" t="s">
        <v>9</v>
      </c>
      <c r="C2" s="59" t="s">
        <v>11</v>
      </c>
      <c r="D2" s="57" t="s">
        <v>10</v>
      </c>
      <c r="E2" s="58"/>
      <c r="F2" s="2" t="s">
        <v>52</v>
      </c>
      <c r="G2" s="2" t="s">
        <v>53</v>
      </c>
    </row>
    <row r="3" spans="1:7" ht="12">
      <c r="A3" s="60"/>
      <c r="B3" s="60"/>
      <c r="C3" s="60"/>
      <c r="D3" s="4" t="s">
        <v>5</v>
      </c>
      <c r="E3" s="4" t="s">
        <v>3</v>
      </c>
      <c r="F3" s="3" t="s">
        <v>31</v>
      </c>
      <c r="G3" s="3" t="s">
        <v>31</v>
      </c>
    </row>
    <row r="4" spans="1:7" ht="15.75" customHeight="1">
      <c r="A4" s="44" t="s">
        <v>22</v>
      </c>
      <c r="B4" s="44"/>
      <c r="C4" s="44"/>
      <c r="D4" s="44"/>
      <c r="E4" s="44"/>
      <c r="F4" s="44"/>
      <c r="G4" s="44"/>
    </row>
    <row r="5" spans="1:7" ht="36">
      <c r="A5" s="13">
        <v>1</v>
      </c>
      <c r="B5" s="15" t="s">
        <v>12</v>
      </c>
      <c r="C5" s="34" t="s">
        <v>13</v>
      </c>
      <c r="D5" s="33" t="s">
        <v>7</v>
      </c>
      <c r="E5" s="33">
        <v>0.21</v>
      </c>
      <c r="F5" s="27">
        <v>0</v>
      </c>
      <c r="G5" s="27"/>
    </row>
    <row r="6" spans="1:7" ht="36">
      <c r="A6" s="15">
        <v>2</v>
      </c>
      <c r="B6" s="15" t="s">
        <v>14</v>
      </c>
      <c r="C6" s="16" t="s">
        <v>32</v>
      </c>
      <c r="D6" s="14" t="s">
        <v>4</v>
      </c>
      <c r="E6" s="35">
        <v>30</v>
      </c>
      <c r="F6" s="17"/>
      <c r="G6" s="17">
        <v>0</v>
      </c>
    </row>
    <row r="7" spans="1:7" ht="24">
      <c r="A7" s="19">
        <v>3</v>
      </c>
      <c r="B7" s="19"/>
      <c r="C7" s="20" t="s">
        <v>33</v>
      </c>
      <c r="D7" s="18" t="s">
        <v>4</v>
      </c>
      <c r="E7" s="31">
        <v>30</v>
      </c>
      <c r="F7" s="21"/>
      <c r="G7" s="21">
        <v>0</v>
      </c>
    </row>
    <row r="8" spans="1:7" ht="15" customHeight="1">
      <c r="A8" s="44" t="s">
        <v>23</v>
      </c>
      <c r="B8" s="44"/>
      <c r="C8" s="44"/>
      <c r="D8" s="44"/>
      <c r="E8" s="44"/>
      <c r="F8" s="44"/>
      <c r="G8" s="44"/>
    </row>
    <row r="9" spans="1:7" ht="24">
      <c r="A9" s="47">
        <v>4</v>
      </c>
      <c r="B9" s="15" t="s">
        <v>17</v>
      </c>
      <c r="C9" s="39" t="s">
        <v>15</v>
      </c>
      <c r="D9" s="38" t="s">
        <v>6</v>
      </c>
      <c r="E9" s="14">
        <v>3</v>
      </c>
      <c r="F9" s="17"/>
      <c r="G9" s="17">
        <v>0</v>
      </c>
    </row>
    <row r="10" spans="1:7" ht="12">
      <c r="A10" s="19">
        <v>5</v>
      </c>
      <c r="B10" s="19"/>
      <c r="C10" s="40" t="s">
        <v>24</v>
      </c>
      <c r="D10" s="18" t="s">
        <v>6</v>
      </c>
      <c r="E10" s="18">
        <v>3</v>
      </c>
      <c r="F10" s="21"/>
      <c r="G10" s="21">
        <v>0</v>
      </c>
    </row>
    <row r="11" spans="1:7" ht="12">
      <c r="A11" s="19">
        <v>6</v>
      </c>
      <c r="B11" s="19"/>
      <c r="C11" s="40" t="s">
        <v>37</v>
      </c>
      <c r="D11" s="18" t="s">
        <v>6</v>
      </c>
      <c r="E11" s="18">
        <v>3</v>
      </c>
      <c r="F11" s="21">
        <v>0</v>
      </c>
      <c r="G11" s="21"/>
    </row>
    <row r="12" spans="1:7" ht="12">
      <c r="A12" s="19">
        <v>7</v>
      </c>
      <c r="B12" s="19"/>
      <c r="C12" s="40" t="s">
        <v>25</v>
      </c>
      <c r="D12" s="18" t="s">
        <v>2</v>
      </c>
      <c r="E12" s="45">
        <v>12.5</v>
      </c>
      <c r="F12" s="21"/>
      <c r="G12" s="21">
        <v>0</v>
      </c>
    </row>
    <row r="13" spans="1:7" ht="12">
      <c r="A13" s="19">
        <v>8</v>
      </c>
      <c r="B13" s="19"/>
      <c r="C13" s="40" t="s">
        <v>38</v>
      </c>
      <c r="D13" s="18" t="s">
        <v>2</v>
      </c>
      <c r="E13" s="31">
        <v>201</v>
      </c>
      <c r="F13" s="21">
        <v>0</v>
      </c>
      <c r="G13" s="21">
        <v>0</v>
      </c>
    </row>
    <row r="14" spans="1:7" ht="12">
      <c r="A14" s="19">
        <v>9</v>
      </c>
      <c r="B14" s="19"/>
      <c r="C14" s="40" t="s">
        <v>40</v>
      </c>
      <c r="D14" s="18" t="s">
        <v>6</v>
      </c>
      <c r="E14" s="18">
        <v>1</v>
      </c>
      <c r="F14" s="21">
        <v>0</v>
      </c>
      <c r="G14" s="21"/>
    </row>
    <row r="15" spans="1:7" ht="24">
      <c r="A15" s="22">
        <v>10</v>
      </c>
      <c r="B15" s="22"/>
      <c r="C15" s="41" t="s">
        <v>39</v>
      </c>
      <c r="D15" s="23" t="s">
        <v>2</v>
      </c>
      <c r="E15" s="23">
        <v>12</v>
      </c>
      <c r="F15" s="24"/>
      <c r="G15" s="24">
        <v>0</v>
      </c>
    </row>
    <row r="16" spans="1:7" ht="15" customHeight="1">
      <c r="A16" s="44" t="s">
        <v>26</v>
      </c>
      <c r="B16" s="44"/>
      <c r="C16" s="44"/>
      <c r="D16" s="44"/>
      <c r="E16" s="44"/>
      <c r="F16" s="44"/>
      <c r="G16" s="44"/>
    </row>
    <row r="17" spans="1:7" ht="35.25">
      <c r="A17" s="47">
        <v>11</v>
      </c>
      <c r="B17" s="15" t="s">
        <v>18</v>
      </c>
      <c r="C17" s="39" t="s">
        <v>44</v>
      </c>
      <c r="D17" s="38" t="s">
        <v>4</v>
      </c>
      <c r="E17" s="35">
        <f>150*3+40*2+30</f>
        <v>560</v>
      </c>
      <c r="F17" s="17"/>
      <c r="G17" s="17">
        <v>0</v>
      </c>
    </row>
    <row r="18" spans="1:7" ht="47.25">
      <c r="A18" s="36">
        <v>12</v>
      </c>
      <c r="B18" s="13" t="s">
        <v>19</v>
      </c>
      <c r="C18" s="26" t="s">
        <v>45</v>
      </c>
      <c r="D18" s="25" t="s">
        <v>4</v>
      </c>
      <c r="E18" s="37">
        <f>150*3+40*2+30</f>
        <v>560</v>
      </c>
      <c r="F18" s="27"/>
      <c r="G18" s="27">
        <v>0</v>
      </c>
    </row>
    <row r="19" spans="1:7" ht="35.25">
      <c r="A19" s="48">
        <v>13</v>
      </c>
      <c r="B19" s="19" t="s">
        <v>34</v>
      </c>
      <c r="C19" s="46" t="s">
        <v>46</v>
      </c>
      <c r="D19" s="43" t="s">
        <v>4</v>
      </c>
      <c r="E19" s="31">
        <f>150*3+30</f>
        <v>480</v>
      </c>
      <c r="F19" s="21"/>
      <c r="G19" s="21">
        <v>0</v>
      </c>
    </row>
    <row r="20" spans="1:7" ht="24">
      <c r="A20" s="47">
        <v>14</v>
      </c>
      <c r="B20" s="15" t="s">
        <v>21</v>
      </c>
      <c r="C20" s="39" t="s">
        <v>27</v>
      </c>
      <c r="D20" s="38" t="s">
        <v>4</v>
      </c>
      <c r="E20" s="35">
        <f>30</f>
        <v>30</v>
      </c>
      <c r="F20" s="17"/>
      <c r="G20" s="17">
        <v>0</v>
      </c>
    </row>
    <row r="21" spans="1:7" ht="15.75" customHeight="1">
      <c r="A21" s="44" t="s">
        <v>28</v>
      </c>
      <c r="B21" s="44"/>
      <c r="C21" s="44"/>
      <c r="D21" s="44"/>
      <c r="E21" s="44"/>
      <c r="F21" s="44"/>
      <c r="G21" s="44"/>
    </row>
    <row r="22" spans="1:7" ht="24">
      <c r="A22" s="47">
        <v>15</v>
      </c>
      <c r="B22" s="15" t="s">
        <v>35</v>
      </c>
      <c r="C22" s="39" t="s">
        <v>36</v>
      </c>
      <c r="D22" s="38" t="s">
        <v>4</v>
      </c>
      <c r="E22" s="30">
        <v>80</v>
      </c>
      <c r="F22" s="17"/>
      <c r="G22" s="17">
        <v>0</v>
      </c>
    </row>
    <row r="23" spans="1:7" ht="24">
      <c r="A23" s="47">
        <v>16</v>
      </c>
      <c r="B23" s="15" t="s">
        <v>20</v>
      </c>
      <c r="C23" s="39" t="s">
        <v>30</v>
      </c>
      <c r="D23" s="38" t="s">
        <v>4</v>
      </c>
      <c r="E23" s="35">
        <v>30</v>
      </c>
      <c r="F23" s="17"/>
      <c r="G23" s="17">
        <v>0</v>
      </c>
    </row>
    <row r="24" spans="1:7" ht="24">
      <c r="A24" s="49">
        <v>17</v>
      </c>
      <c r="B24" s="22"/>
      <c r="C24" s="41" t="s">
        <v>29</v>
      </c>
      <c r="D24" s="42" t="s">
        <v>4</v>
      </c>
      <c r="E24" s="32">
        <v>30</v>
      </c>
      <c r="F24" s="24"/>
      <c r="G24" s="24">
        <v>0</v>
      </c>
    </row>
    <row r="25" spans="1:7" ht="15.75" customHeight="1">
      <c r="A25" s="44" t="s">
        <v>43</v>
      </c>
      <c r="B25" s="44"/>
      <c r="C25" s="44"/>
      <c r="D25" s="44"/>
      <c r="E25" s="44"/>
      <c r="F25" s="44"/>
      <c r="G25" s="44"/>
    </row>
    <row r="26" spans="1:7" ht="35.25">
      <c r="A26" s="47">
        <v>18</v>
      </c>
      <c r="B26" s="15" t="s">
        <v>41</v>
      </c>
      <c r="C26" s="16" t="s">
        <v>47</v>
      </c>
      <c r="D26" s="14" t="s">
        <v>1</v>
      </c>
      <c r="E26" s="30">
        <f>1.5*1.5*0.3</f>
        <v>0.7</v>
      </c>
      <c r="F26" s="17">
        <v>0</v>
      </c>
      <c r="G26" s="17"/>
    </row>
    <row r="27" spans="1:7" ht="12">
      <c r="A27" s="48">
        <v>19</v>
      </c>
      <c r="B27" s="19"/>
      <c r="C27" s="20" t="s">
        <v>42</v>
      </c>
      <c r="D27" s="18" t="s">
        <v>2</v>
      </c>
      <c r="E27" s="31">
        <v>3</v>
      </c>
      <c r="F27" s="21">
        <v>0</v>
      </c>
      <c r="G27" s="21"/>
    </row>
    <row r="28" spans="1:7" ht="23.25">
      <c r="A28" s="48">
        <v>20</v>
      </c>
      <c r="B28" s="19"/>
      <c r="C28" s="20" t="s">
        <v>48</v>
      </c>
      <c r="D28" s="18" t="s">
        <v>2</v>
      </c>
      <c r="E28" s="31">
        <f>(2.5+7+2.5)*2</f>
        <v>24</v>
      </c>
      <c r="F28" s="21">
        <v>0</v>
      </c>
      <c r="G28" s="21"/>
    </row>
    <row r="29" spans="1:7" ht="35.25">
      <c r="A29" s="48">
        <v>21</v>
      </c>
      <c r="B29" s="19"/>
      <c r="C29" s="20" t="s">
        <v>49</v>
      </c>
      <c r="D29" s="18" t="s">
        <v>4</v>
      </c>
      <c r="E29" s="31">
        <f>5*3</f>
        <v>15</v>
      </c>
      <c r="F29" s="21">
        <v>0</v>
      </c>
      <c r="G29" s="21"/>
    </row>
    <row r="30" spans="1:7" ht="23.25">
      <c r="A30" s="49">
        <v>22</v>
      </c>
      <c r="B30" s="22"/>
      <c r="C30" s="29" t="s">
        <v>50</v>
      </c>
      <c r="D30" s="23" t="s">
        <v>4</v>
      </c>
      <c r="E30" s="32">
        <f>5*7</f>
        <v>35</v>
      </c>
      <c r="F30" s="24">
        <v>0</v>
      </c>
      <c r="G30" s="24"/>
    </row>
    <row r="31" spans="1:7" ht="24.75" customHeight="1">
      <c r="A31" s="53" t="s">
        <v>16</v>
      </c>
      <c r="B31" s="54"/>
      <c r="C31" s="54"/>
      <c r="D31" s="54"/>
      <c r="E31" s="54"/>
      <c r="F31" s="50">
        <v>0</v>
      </c>
      <c r="G31" s="8">
        <v>0</v>
      </c>
    </row>
    <row r="32" spans="1:7" ht="24.75" customHeight="1">
      <c r="A32" s="53" t="s">
        <v>54</v>
      </c>
      <c r="B32" s="54"/>
      <c r="C32" s="54"/>
      <c r="D32" s="54"/>
      <c r="E32" s="54"/>
      <c r="F32" s="51">
        <v>0</v>
      </c>
      <c r="G32" s="8"/>
    </row>
    <row r="33" spans="1:7" ht="24.75" customHeight="1">
      <c r="A33" s="53"/>
      <c r="B33" s="54"/>
      <c r="C33" s="54"/>
      <c r="D33" s="54"/>
      <c r="E33" s="54"/>
      <c r="F33" s="12"/>
      <c r="G33" s="8"/>
    </row>
    <row r="34" spans="1:7" ht="6" customHeight="1">
      <c r="A34" s="9"/>
      <c r="B34" s="9"/>
      <c r="C34" s="9"/>
      <c r="D34" s="9"/>
      <c r="E34" s="9"/>
      <c r="F34" s="10"/>
      <c r="G34" s="11"/>
    </row>
    <row r="35" spans="1:7" ht="12">
      <c r="A35" s="52"/>
      <c r="B35" s="52"/>
      <c r="C35" s="52"/>
      <c r="D35" s="52"/>
      <c r="E35" s="52"/>
      <c r="F35" s="52"/>
      <c r="G35" s="52"/>
    </row>
    <row r="36" spans="1:3" ht="12">
      <c r="A36" s="1" t="s">
        <v>0</v>
      </c>
      <c r="C36" s="7"/>
    </row>
    <row r="39" spans="3:5" ht="12">
      <c r="C39" s="5"/>
      <c r="E39" s="6"/>
    </row>
    <row r="40" ht="12">
      <c r="C40" s="28"/>
    </row>
  </sheetData>
  <mergeCells count="9">
    <mergeCell ref="A35:G35"/>
    <mergeCell ref="A32:E32"/>
    <mergeCell ref="A33:E33"/>
    <mergeCell ref="A1:G1"/>
    <mergeCell ref="D2:E2"/>
    <mergeCell ref="A31:E31"/>
    <mergeCell ref="A2:A3"/>
    <mergeCell ref="B2:B3"/>
    <mergeCell ref="C2:C3"/>
  </mergeCells>
  <printOptions/>
  <pageMargins left="0.7874015748031497" right="0.2362204724409449" top="0.1968503937007874" bottom="0.6692913385826772" header="0.3937007874015748" footer="0.4724409448818898"/>
  <pageSetup horizontalDpi="600" verticalDpi="600" orientation="portrait" paperSize="9" r:id="rId1"/>
  <headerFooter alignWithMargins="0">
    <oddFooter>&amp;L&amp;"Arial Black,Normalny"&amp;8HADA s.c. &amp;"Arial Narrow CE,Normalny"Antoni Dyrda, Anna Hanus Dyrda&amp;R&amp;"Arial Narrow CE,Normalny Pogrubiony"&amp;8Str.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cp:lastPrinted>2009-10-06T07:16:37Z</cp:lastPrinted>
  <dcterms:created xsi:type="dcterms:W3CDTF">1999-12-14T09:40:34Z</dcterms:created>
  <dcterms:modified xsi:type="dcterms:W3CDTF">2009-10-06T07:19:41Z</dcterms:modified>
  <cp:category/>
  <cp:version/>
  <cp:contentType/>
  <cp:contentStatus/>
</cp:coreProperties>
</file>